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1 er trimestre 2024\Presupuestales\"/>
    </mc:Choice>
  </mc:AlternateContent>
  <bookViews>
    <workbookView xWindow="0" yWindow="0" windowWidth="28800" windowHeight="12330"/>
  </bookViews>
  <sheets>
    <sheet name="03 EGR FLUJO EFECT" sheetId="1" r:id="rId1"/>
  </sheets>
  <externalReferences>
    <externalReference r:id="rId2"/>
  </externalReferences>
  <definedNames>
    <definedName name="_xlnm.Print_Area" localSheetId="0">'03 EGR FLUJO EFECT'!$B$1:$N$45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1" l="1"/>
  <c r="K26" i="1"/>
  <c r="K18" i="1"/>
  <c r="J18" i="1"/>
  <c r="J16" i="1" s="1"/>
  <c r="K17" i="1"/>
  <c r="J17" i="1"/>
  <c r="K16" i="1"/>
  <c r="I16" i="1"/>
  <c r="P12" i="1"/>
  <c r="K12" i="1"/>
  <c r="J12" i="1"/>
  <c r="J10" i="1" s="1"/>
  <c r="I12" i="1"/>
  <c r="K11" i="1"/>
  <c r="K10" i="1" s="1"/>
  <c r="J11" i="1"/>
  <c r="I11" i="1"/>
  <c r="I10" i="1"/>
  <c r="I29" i="1" s="1"/>
  <c r="I9" i="1" s="1"/>
  <c r="I38" i="1" s="1"/>
  <c r="O9" i="1"/>
  <c r="H5" i="1"/>
  <c r="J29" i="1" l="1"/>
  <c r="J9" i="1" s="1"/>
  <c r="J38" i="1" s="1"/>
  <c r="K29" i="1"/>
  <c r="K9" i="1" s="1"/>
  <c r="O12" i="1"/>
  <c r="O11" i="1"/>
  <c r="K38" i="1" l="1"/>
  <c r="P9" i="1"/>
  <c r="Q9" i="1" s="1"/>
  <c r="Q10" i="1" s="1"/>
  <c r="P27" i="1" s="1"/>
</calcChain>
</file>

<file path=xl/sharedStrings.xml><?xml version="1.0" encoding="utf-8"?>
<sst xmlns="http://schemas.openxmlformats.org/spreadsheetml/2006/main" count="35" uniqueCount="33">
  <si>
    <t>EGRESOS DE FLUJO DE EFECTIVO</t>
  </si>
  <si>
    <t>PRODUCTORAS DE BIENES Y SERVICIOS</t>
  </si>
  <si>
    <t>FIDEICOMISO UNIVESIDAD MARÍTIMA Y PORTUARIA DE MÉXICO</t>
  </si>
  <si>
    <t>(PESOS)</t>
  </si>
  <si>
    <r>
      <rPr>
        <sz val="9"/>
        <color indexed="9"/>
        <rFont val="Soberana Sans"/>
        <family val="3"/>
      </rPr>
      <t>Concepto</t>
    </r>
  </si>
  <si>
    <r>
      <rPr>
        <sz val="9"/>
        <color indexed="9"/>
        <rFont val="Soberana Sans"/>
        <family val="3"/>
      </rPr>
      <t>APROBADO</t>
    </r>
  </si>
  <si>
    <r>
      <rPr>
        <sz val="9"/>
        <color indexed="9"/>
        <rFont val="Soberana Sans"/>
        <family val="3"/>
      </rPr>
      <t>MODIFICADO</t>
    </r>
  </si>
  <si>
    <r>
      <rPr>
        <sz val="9"/>
        <color indexed="9"/>
        <rFont val="Soberana Sans"/>
        <family val="3"/>
      </rPr>
      <t>PAGADO</t>
    </r>
  </si>
  <si>
    <r>
      <rPr>
        <b/>
        <sz val="6"/>
        <color indexed="8"/>
        <rFont val="Soberana Sans"/>
        <family val="3"/>
      </rPr>
      <t>TOTAL DE RECURSOS</t>
    </r>
    <r>
      <rPr>
        <b/>
        <vertAlign val="superscript"/>
        <sz val="6"/>
        <color indexed="8"/>
        <rFont val="Soberana Sans"/>
        <family val="3"/>
      </rPr>
      <t>1/</t>
    </r>
  </si>
  <si>
    <r>
      <rPr>
        <b/>
        <sz val="6"/>
        <color indexed="8"/>
        <rFont val="Soberana Sans"/>
        <family val="3"/>
      </rPr>
      <t>GASTO CORRIENTE</t>
    </r>
  </si>
  <si>
    <r>
      <rPr>
        <sz val="6"/>
        <color indexed="8"/>
        <rFont val="Soberana Sans"/>
        <family val="3"/>
      </rPr>
      <t>SERVICIOS PERSONALES</t>
    </r>
  </si>
  <si>
    <r>
      <rPr>
        <sz val="6"/>
        <color indexed="8"/>
        <rFont val="Soberana Sans"/>
        <family val="3"/>
      </rPr>
      <t>DE OPERACIÓN</t>
    </r>
  </si>
  <si>
    <r>
      <rPr>
        <sz val="6"/>
        <color indexed="8"/>
        <rFont val="Soberana Sans"/>
        <family val="3"/>
      </rPr>
      <t>SUBSIDIOS</t>
    </r>
  </si>
  <si>
    <r>
      <rPr>
        <sz val="6"/>
        <color indexed="8"/>
        <rFont val="Soberana Sans"/>
        <family val="3"/>
      </rPr>
      <t>OTRAS EROGACIONES</t>
    </r>
  </si>
  <si>
    <r>
      <rPr>
        <b/>
        <sz val="6"/>
        <color indexed="8"/>
        <rFont val="Soberana Sans"/>
        <family val="3"/>
      </rPr>
      <t>PENSIONES Y JUBILACIONES</t>
    </r>
  </si>
  <si>
    <r>
      <rPr>
        <b/>
        <sz val="6"/>
        <color indexed="8"/>
        <rFont val="Soberana Sans"/>
        <family val="3"/>
      </rPr>
      <t>INVERSIÓN FÍSICA</t>
    </r>
  </si>
  <si>
    <r>
      <rPr>
        <sz val="6"/>
        <color indexed="8"/>
        <rFont val="Soberana Sans"/>
        <family val="3"/>
      </rPr>
      <t>BIENES MUEBLES E INMUEBLES</t>
    </r>
  </si>
  <si>
    <r>
      <rPr>
        <sz val="6"/>
        <color indexed="8"/>
        <rFont val="Soberana Sans"/>
        <family val="3"/>
      </rPr>
      <t>OBRA PÚBLICA</t>
    </r>
  </si>
  <si>
    <r>
      <rPr>
        <b/>
        <sz val="6"/>
        <color indexed="8"/>
        <rFont val="Soberana Sans"/>
        <family val="3"/>
      </rPr>
      <t>INVERSIÓN FINANCIERA</t>
    </r>
  </si>
  <si>
    <r>
      <rPr>
        <b/>
        <sz val="6"/>
        <color indexed="8"/>
        <rFont val="Soberana Sans"/>
        <family val="3"/>
      </rPr>
      <t>COSTO FINANCIERO</t>
    </r>
  </si>
  <si>
    <r>
      <rPr>
        <sz val="6"/>
        <color indexed="8"/>
        <rFont val="Soberana Sans"/>
        <family val="3"/>
      </rPr>
      <t>INTERESES, COMISIONES Y GASTOS DE LA DEUDA</t>
    </r>
  </si>
  <si>
    <r>
      <rPr>
        <sz val="6"/>
        <color indexed="8"/>
        <rFont val="Soberana Sans"/>
        <family val="3"/>
      </rPr>
      <t>INTERNOS</t>
    </r>
  </si>
  <si>
    <r>
      <rPr>
        <sz val="6"/>
        <color indexed="8"/>
        <rFont val="Soberana Sans"/>
        <family val="3"/>
      </rPr>
      <t>EXTERNOS</t>
    </r>
  </si>
  <si>
    <r>
      <rPr>
        <b/>
        <sz val="6"/>
        <color indexed="8"/>
        <rFont val="Soberana Sans"/>
        <family val="3"/>
      </rPr>
      <t>EGRESOS POR OPERACIONES AJENAS</t>
    </r>
  </si>
  <si>
    <r>
      <rPr>
        <sz val="6"/>
        <color indexed="8"/>
        <rFont val="Soberana Sans"/>
        <family val="3"/>
      </rPr>
      <t>POR CUENTA DE TERCEROS</t>
    </r>
  </si>
  <si>
    <r>
      <rPr>
        <sz val="6"/>
        <color indexed="8"/>
        <rFont val="Soberana Sans"/>
        <family val="3"/>
      </rPr>
      <t>EROGACIONES RECUPERABLES</t>
    </r>
  </si>
  <si>
    <r>
      <rPr>
        <b/>
        <sz val="6"/>
        <color indexed="8"/>
        <rFont val="Soberana Sans"/>
        <family val="3"/>
      </rPr>
      <t>SUMA DE EGRESOS DEL AÑO</t>
    </r>
  </si>
  <si>
    <r>
      <rPr>
        <b/>
        <sz val="6"/>
        <color indexed="8"/>
        <rFont val="Soberana Sans"/>
        <family val="3"/>
      </rPr>
      <t>ENTEROS A TESORERÍA DE LA FEDERACIÓN</t>
    </r>
  </si>
  <si>
    <r>
      <rPr>
        <sz val="6"/>
        <color indexed="8"/>
        <rFont val="Soberana Sans"/>
        <family val="3"/>
      </rPr>
      <t>ORDINARIOS</t>
    </r>
  </si>
  <si>
    <r>
      <rPr>
        <sz val="6"/>
        <color indexed="8"/>
        <rFont val="Soberana Sans"/>
        <family val="3"/>
      </rPr>
      <t>EXTRAORDINARIOS</t>
    </r>
  </si>
  <si>
    <r>
      <rPr>
        <b/>
        <sz val="6"/>
        <color indexed="8"/>
        <rFont val="Soberana Sans"/>
        <family val="3"/>
      </rPr>
      <t>DISPONIBILIDAD FINAL</t>
    </r>
  </si>
  <si>
    <r>
      <rPr>
        <sz val="6"/>
        <color indexed="8"/>
        <rFont val="Soberana Sans"/>
        <family val="3"/>
      </rPr>
      <t>DIFERENCIAS CAMBIARIAS, AJUSTES CONTABLES Y OPERACIONES EN TRÁNSITO</t>
    </r>
  </si>
  <si>
    <t xml:space="preserve">1/ Las sumas parciales y total pueden no coincidir debido al redondeo.
Fuente: Presupuesto Aprobado y Modificado, sistemas globalizadores de la Secretaría de Hacienda y Crédito Público; Presupuesto Pagado, el ente público.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</si>
</sst>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0.0%"/>
    <numFmt numFmtId="165" formatCode="_(&quot;$&quot;* #,##0.00_);_(&quot;$&quot;* \(#,##0.00\);_(&quot;$&quot;* &quot;-&quot;??_);_(@_)"/>
    <numFmt numFmtId="166" formatCode="#,##0.000000000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SansSerif"/>
    </font>
    <font>
      <sz val="9"/>
      <color indexed="8"/>
      <name val="Soberana Sans"/>
      <family val="3"/>
    </font>
    <font>
      <sz val="10"/>
      <color theme="0"/>
      <name val="Arial"/>
      <family val="2"/>
    </font>
    <font>
      <sz val="11"/>
      <color indexed="8"/>
      <name val="SansSerif"/>
    </font>
    <font>
      <b/>
      <sz val="11"/>
      <color indexed="8"/>
      <name val="Soberana Sans"/>
      <family val="3"/>
    </font>
    <font>
      <sz val="11"/>
      <color theme="0"/>
      <name val="Arial"/>
      <family val="2"/>
    </font>
    <font>
      <sz val="11"/>
      <name val="Arial"/>
      <family val="2"/>
    </font>
    <font>
      <sz val="9"/>
      <color indexed="9"/>
      <name val="Soberana Sans"/>
      <family val="3"/>
    </font>
    <font>
      <b/>
      <sz val="6"/>
      <color indexed="8"/>
      <name val="Soberana Sans"/>
      <family val="3"/>
    </font>
    <font>
      <b/>
      <vertAlign val="superscript"/>
      <sz val="6"/>
      <color indexed="8"/>
      <name val="Soberana Sans"/>
      <family val="3"/>
    </font>
    <font>
      <sz val="6"/>
      <color indexed="8"/>
      <name val="Soberana Sans"/>
      <family val="3"/>
    </font>
    <font>
      <sz val="7"/>
      <color indexed="8"/>
      <name val="Soberana Sans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1" applyFont="1" applyFill="1" applyBorder="1" applyAlignment="1" applyProtection="1">
      <alignment horizontal="left" vertical="top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4" fillId="0" borderId="0" xfId="1" applyFont="1"/>
    <xf numFmtId="0" fontId="1" fillId="0" borderId="0" xfId="1"/>
    <xf numFmtId="0" fontId="5" fillId="2" borderId="0" xfId="1" applyFont="1" applyFill="1" applyBorder="1" applyAlignment="1" applyProtection="1">
      <alignment horizontal="left" vertical="top" wrapText="1"/>
    </xf>
    <xf numFmtId="0" fontId="6" fillId="2" borderId="0" xfId="1" applyFont="1" applyFill="1" applyBorder="1" applyAlignment="1" applyProtection="1">
      <alignment horizontal="center" vertical="center" wrapText="1"/>
    </xf>
    <xf numFmtId="0" fontId="7" fillId="0" borderId="0" xfId="1" applyFont="1"/>
    <xf numFmtId="0" fontId="8" fillId="0" borderId="0" xfId="1" applyFont="1"/>
    <xf numFmtId="0" fontId="6" fillId="2" borderId="0" xfId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>
      <alignment horizontal="left" vertical="top" wrapText="1"/>
    </xf>
    <xf numFmtId="0" fontId="10" fillId="2" borderId="5" xfId="1" applyFont="1" applyFill="1" applyBorder="1" applyAlignment="1" applyProtection="1">
      <alignment horizontal="left" vertical="top" wrapText="1"/>
    </xf>
    <xf numFmtId="3" fontId="10" fillId="2" borderId="6" xfId="1" applyNumberFormat="1" applyFont="1" applyFill="1" applyBorder="1" applyAlignment="1" applyProtection="1">
      <alignment horizontal="right" vertical="top" wrapText="1"/>
    </xf>
    <xf numFmtId="3" fontId="10" fillId="0" borderId="6" xfId="1" applyNumberFormat="1" applyFont="1" applyFill="1" applyBorder="1" applyAlignment="1" applyProtection="1">
      <alignment horizontal="right" vertical="top" wrapText="1"/>
    </xf>
    <xf numFmtId="3" fontId="10" fillId="0" borderId="0" xfId="1" applyNumberFormat="1" applyFont="1" applyFill="1" applyBorder="1" applyAlignment="1" applyProtection="1">
      <alignment horizontal="right" vertical="top" wrapText="1"/>
    </xf>
    <xf numFmtId="0" fontId="2" fillId="2" borderId="7" xfId="1" applyFont="1" applyFill="1" applyBorder="1" applyAlignment="1" applyProtection="1">
      <alignment horizontal="left" vertical="top" wrapText="1"/>
    </xf>
    <xf numFmtId="3" fontId="4" fillId="0" borderId="0" xfId="1" applyNumberFormat="1" applyFont="1"/>
    <xf numFmtId="0" fontId="2" fillId="2" borderId="5" xfId="1" applyFont="1" applyFill="1" applyBorder="1" applyAlignment="1" applyProtection="1">
      <alignment horizontal="left" vertical="top" wrapText="1"/>
    </xf>
    <xf numFmtId="0" fontId="10" fillId="2" borderId="0" xfId="1" applyFont="1" applyFill="1" applyBorder="1" applyAlignment="1" applyProtection="1">
      <alignment horizontal="left" vertical="top" wrapText="1"/>
    </xf>
    <xf numFmtId="0" fontId="12" fillId="2" borderId="0" xfId="1" applyFont="1" applyFill="1" applyBorder="1" applyAlignment="1" applyProtection="1">
      <alignment horizontal="left" vertical="top" wrapText="1"/>
    </xf>
    <xf numFmtId="3" fontId="12" fillId="2" borderId="6" xfId="1" applyNumberFormat="1" applyFont="1" applyFill="1" applyBorder="1" applyAlignment="1" applyProtection="1">
      <alignment horizontal="right" vertical="top" wrapText="1"/>
    </xf>
    <xf numFmtId="3" fontId="12" fillId="0" borderId="7" xfId="1" applyNumberFormat="1" applyFont="1" applyFill="1" applyBorder="1" applyAlignment="1" applyProtection="1">
      <alignment horizontal="right" vertical="top" wrapText="1"/>
    </xf>
    <xf numFmtId="3" fontId="12" fillId="0" borderId="0" xfId="1" applyNumberFormat="1" applyFont="1" applyFill="1" applyBorder="1" applyAlignment="1" applyProtection="1">
      <alignment horizontal="right" vertical="top" wrapText="1"/>
    </xf>
    <xf numFmtId="44" fontId="4" fillId="0" borderId="0" xfId="1" applyNumberFormat="1" applyFont="1"/>
    <xf numFmtId="164" fontId="4" fillId="0" borderId="0" xfId="2" applyNumberFormat="1" applyFont="1"/>
    <xf numFmtId="3" fontId="10" fillId="0" borderId="7" xfId="1" applyNumberFormat="1" applyFont="1" applyFill="1" applyBorder="1" applyAlignment="1" applyProtection="1">
      <alignment horizontal="right" vertical="top" wrapText="1"/>
    </xf>
    <xf numFmtId="165" fontId="4" fillId="0" borderId="0" xfId="3" applyFont="1"/>
    <xf numFmtId="166" fontId="4" fillId="0" borderId="0" xfId="1" applyNumberFormat="1" applyFont="1"/>
    <xf numFmtId="3" fontId="12" fillId="2" borderId="7" xfId="1" applyNumberFormat="1" applyFont="1" applyFill="1" applyBorder="1" applyAlignment="1" applyProtection="1">
      <alignment horizontal="right" vertical="top" wrapText="1"/>
    </xf>
    <xf numFmtId="3" fontId="12" fillId="2" borderId="0" xfId="1" applyNumberFormat="1" applyFont="1" applyFill="1" applyBorder="1" applyAlignment="1" applyProtection="1">
      <alignment horizontal="right" vertical="top" wrapText="1"/>
    </xf>
    <xf numFmtId="4" fontId="4" fillId="0" borderId="0" xfId="1" applyNumberFormat="1" applyFont="1"/>
    <xf numFmtId="0" fontId="2" fillId="2" borderId="8" xfId="1" applyFont="1" applyFill="1" applyBorder="1" applyAlignment="1" applyProtection="1">
      <alignment horizontal="left" vertical="top" wrapText="1"/>
    </xf>
    <xf numFmtId="0" fontId="13" fillId="2" borderId="0" xfId="1" applyFont="1" applyFill="1" applyBorder="1" applyAlignment="1" applyProtection="1">
      <alignment horizontal="left" vertical="top" wrapText="1"/>
    </xf>
    <xf numFmtId="0" fontId="1" fillId="0" borderId="0" xfId="1" applyAlignment="1">
      <alignment horizontal="center"/>
    </xf>
    <xf numFmtId="0" fontId="1" fillId="0" borderId="0" xfId="1" applyAlignment="1"/>
    <xf numFmtId="0" fontId="9" fillId="4" borderId="1" xfId="1" applyFont="1" applyFill="1" applyBorder="1" applyAlignment="1" applyProtection="1">
      <alignment horizontal="left" vertical="center" wrapText="1"/>
    </xf>
    <xf numFmtId="0" fontId="9" fillId="4" borderId="1" xfId="1" applyFont="1" applyFill="1" applyBorder="1" applyAlignment="1" applyProtection="1">
      <alignment horizontal="center" vertical="center" wrapText="1"/>
    </xf>
    <xf numFmtId="0" fontId="9" fillId="4" borderId="2" xfId="1" applyFont="1" applyFill="1" applyBorder="1" applyAlignment="1" applyProtection="1">
      <alignment horizontal="center" vertical="center" wrapText="1"/>
    </xf>
    <xf numFmtId="0" fontId="9" fillId="4" borderId="3" xfId="1" applyFont="1" applyFill="1" applyBorder="1" applyAlignment="1" applyProtection="1">
      <alignment horizontal="center" vertical="center" wrapText="1"/>
    </xf>
  </cellXfs>
  <cellStyles count="4">
    <cellStyle name="Millares 2" xfId="3"/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25.%20Transparencia/1%20er%20trimestre%202024/Marzo%202023%20pp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omparativo"/>
      <sheetName val="sii web "/>
      <sheetName val="original"/>
      <sheetName val="ppto marzo"/>
      <sheetName val="CT"/>
      <sheetName val="06 EGR ECON Y OBJ GTO "/>
      <sheetName val="08 OBJ GTOS ARMON"/>
      <sheetName val="01 EDO ANALIT ING"/>
      <sheetName val="02 ING FLUJO EFECT"/>
      <sheetName val="03 EGR FLUJO EFECT"/>
      <sheetName val="05 EGR ADM ARMON"/>
      <sheetName val="04 EGR ADM "/>
      <sheetName val="07 EGR ECON ARMON"/>
      <sheetName val="09 PROG FUNC EGR"/>
      <sheetName val="10 EGR FUNC ARMON"/>
      <sheetName val="11 EGR CAT PROG"/>
      <sheetName val="12CAT PROG ARMON EGR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F12">
            <v>102904751</v>
          </cell>
          <cell r="G12">
            <v>96036920</v>
          </cell>
          <cell r="I12">
            <v>15901171.33</v>
          </cell>
        </row>
        <row r="19">
          <cell r="F19">
            <v>409747509</v>
          </cell>
          <cell r="G19">
            <v>403748544</v>
          </cell>
          <cell r="I19">
            <v>30281053.469999999</v>
          </cell>
        </row>
        <row r="43">
          <cell r="G43">
            <v>0</v>
          </cell>
          <cell r="I43">
            <v>0</v>
          </cell>
        </row>
        <row r="45">
          <cell r="G45">
            <v>0</v>
          </cell>
          <cell r="I45">
            <v>0</v>
          </cell>
        </row>
        <row r="47">
          <cell r="I47">
            <v>0</v>
          </cell>
        </row>
      </sheetData>
      <sheetData sheetId="7"/>
      <sheetData sheetId="8"/>
      <sheetData sheetId="9">
        <row r="4">
          <cell r="I4" t="str">
            <v>AL 31 DE MARZO DE 2024</v>
          </cell>
        </row>
        <row r="8">
          <cell r="J8">
            <v>700615222.05999994</v>
          </cell>
          <cell r="K8">
            <v>692141651.05999994</v>
          </cell>
          <cell r="L8">
            <v>315962584.06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45"/>
  <sheetViews>
    <sheetView tabSelected="1" zoomScale="130" zoomScaleNormal="130" workbookViewId="0">
      <selection activeCell="F28" sqref="F28:H28"/>
    </sheetView>
  </sheetViews>
  <sheetFormatPr baseColWidth="10" defaultColWidth="9.140625" defaultRowHeight="12.75"/>
  <cols>
    <col min="1" max="1" width="3.42578125" style="4" customWidth="1"/>
    <col min="2" max="3" width="0.140625" style="4" customWidth="1"/>
    <col min="4" max="4" width="0.7109375" style="4" customWidth="1"/>
    <col min="5" max="6" width="0.85546875" style="4" customWidth="1"/>
    <col min="7" max="7" width="3" style="4" customWidth="1"/>
    <col min="8" max="8" width="53.7109375" style="4" customWidth="1"/>
    <col min="9" max="9" width="10.5703125" style="4" bestFit="1" customWidth="1"/>
    <col min="10" max="10" width="13.28515625" style="4" customWidth="1"/>
    <col min="11" max="11" width="6.7109375" style="4" bestFit="1" customWidth="1"/>
    <col min="12" max="12" width="3.85546875" style="4" customWidth="1"/>
    <col min="13" max="13" width="0.140625" style="4" customWidth="1"/>
    <col min="14" max="14" width="3.140625" style="4" customWidth="1"/>
    <col min="15" max="15" width="15.85546875" style="3" bestFit="1" customWidth="1"/>
    <col min="16" max="16" width="14.42578125" style="3" bestFit="1" customWidth="1"/>
    <col min="17" max="17" width="17.85546875" style="3" bestFit="1" customWidth="1"/>
    <col min="18" max="16384" width="9.140625" style="4"/>
  </cols>
  <sheetData>
    <row r="1" spans="1:17" ht="12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1"/>
    </row>
    <row r="2" spans="1:17" s="8" customFormat="1" ht="15.75">
      <c r="A2" s="5"/>
      <c r="B2" s="5"/>
      <c r="C2" s="5"/>
      <c r="D2" s="5"/>
      <c r="E2" s="5"/>
      <c r="F2" s="5"/>
      <c r="G2" s="5"/>
      <c r="H2" s="6" t="s">
        <v>0</v>
      </c>
      <c r="I2" s="6"/>
      <c r="J2" s="6"/>
      <c r="K2" s="6"/>
      <c r="L2" s="5"/>
      <c r="M2" s="5"/>
      <c r="N2" s="5"/>
      <c r="O2" s="7"/>
      <c r="P2" s="7"/>
      <c r="Q2" s="7"/>
    </row>
    <row r="3" spans="1:17" s="8" customFormat="1" ht="15.75">
      <c r="A3" s="5"/>
      <c r="B3" s="5"/>
      <c r="C3" s="5"/>
      <c r="D3" s="5"/>
      <c r="E3" s="5"/>
      <c r="F3" s="5"/>
      <c r="G3" s="5"/>
      <c r="H3" s="6" t="s">
        <v>1</v>
      </c>
      <c r="I3" s="6"/>
      <c r="J3" s="6"/>
      <c r="K3" s="6"/>
      <c r="L3" s="5"/>
      <c r="M3" s="5"/>
      <c r="N3" s="5"/>
      <c r="O3" s="7"/>
      <c r="P3" s="7"/>
      <c r="Q3" s="7"/>
    </row>
    <row r="4" spans="1:17" s="8" customFormat="1" ht="28.5" customHeight="1">
      <c r="A4" s="5"/>
      <c r="B4" s="5"/>
      <c r="C4" s="5"/>
      <c r="D4" s="5"/>
      <c r="E4" s="5"/>
      <c r="F4" s="5"/>
      <c r="G4" s="5"/>
      <c r="H4" s="6" t="s">
        <v>2</v>
      </c>
      <c r="I4" s="6"/>
      <c r="J4" s="6"/>
      <c r="K4" s="6"/>
      <c r="L4" s="5"/>
      <c r="M4" s="5"/>
      <c r="N4" s="5"/>
      <c r="O4" s="7"/>
      <c r="P4" s="7"/>
      <c r="Q4" s="7"/>
    </row>
    <row r="5" spans="1:17" s="8" customFormat="1" ht="15.75">
      <c r="A5" s="5"/>
      <c r="B5" s="5"/>
      <c r="C5" s="5"/>
      <c r="D5" s="5"/>
      <c r="E5" s="5"/>
      <c r="F5" s="5"/>
      <c r="G5" s="5"/>
      <c r="H5" s="6" t="str">
        <f>+'[1]02 ING FLUJO EFECT'!I4</f>
        <v>AL 31 DE MARZO DE 2024</v>
      </c>
      <c r="I5" s="6"/>
      <c r="J5" s="6"/>
      <c r="K5" s="6"/>
      <c r="L5" s="5"/>
      <c r="M5" s="5"/>
      <c r="N5" s="5"/>
      <c r="O5" s="7"/>
      <c r="P5" s="7"/>
      <c r="Q5" s="7"/>
    </row>
    <row r="6" spans="1:17" s="8" customFormat="1" ht="15.75">
      <c r="A6" s="5"/>
      <c r="B6" s="5"/>
      <c r="C6" s="5"/>
      <c r="D6" s="5"/>
      <c r="E6" s="5"/>
      <c r="F6" s="5"/>
      <c r="G6" s="5"/>
      <c r="H6" s="6" t="s">
        <v>3</v>
      </c>
      <c r="I6" s="6"/>
      <c r="J6" s="6"/>
      <c r="K6" s="6"/>
      <c r="L6" s="5"/>
      <c r="M6" s="5"/>
      <c r="N6" s="5"/>
      <c r="O6" s="7"/>
      <c r="P6" s="7"/>
      <c r="Q6" s="7"/>
    </row>
    <row r="7" spans="1:17" s="8" customFormat="1" ht="15.75">
      <c r="A7" s="5"/>
      <c r="B7" s="5"/>
      <c r="C7" s="5"/>
      <c r="D7" s="5"/>
      <c r="E7" s="5"/>
      <c r="F7" s="5"/>
      <c r="G7" s="5"/>
      <c r="H7" s="9"/>
      <c r="I7" s="9"/>
      <c r="J7" s="9"/>
      <c r="K7" s="9"/>
      <c r="L7" s="5"/>
      <c r="M7" s="5"/>
      <c r="N7" s="5"/>
      <c r="O7" s="7"/>
      <c r="P7" s="7"/>
      <c r="Q7" s="7"/>
    </row>
    <row r="8" spans="1:17" ht="50.1" customHeight="1">
      <c r="A8" s="1"/>
      <c r="B8" s="1"/>
      <c r="C8" s="35" t="s">
        <v>4</v>
      </c>
      <c r="D8" s="35"/>
      <c r="E8" s="35"/>
      <c r="F8" s="35"/>
      <c r="G8" s="35"/>
      <c r="H8" s="35"/>
      <c r="I8" s="36" t="s">
        <v>5</v>
      </c>
      <c r="J8" s="37" t="s">
        <v>6</v>
      </c>
      <c r="K8" s="38" t="s">
        <v>7</v>
      </c>
      <c r="L8" s="38"/>
      <c r="M8" s="10"/>
      <c r="N8" s="1"/>
    </row>
    <row r="9" spans="1:17" ht="12" customHeight="1">
      <c r="A9" s="1"/>
      <c r="B9" s="1"/>
      <c r="C9" s="11" t="s">
        <v>8</v>
      </c>
      <c r="D9" s="11"/>
      <c r="E9" s="11"/>
      <c r="F9" s="11"/>
      <c r="G9" s="11"/>
      <c r="H9" s="11"/>
      <c r="I9" s="12">
        <f>+I29+I33</f>
        <v>512652260</v>
      </c>
      <c r="J9" s="13">
        <f>+J29+J33</f>
        <v>499785464</v>
      </c>
      <c r="K9" s="14">
        <f>+K29+K33+K34</f>
        <v>46182224.799999997</v>
      </c>
      <c r="L9" s="14"/>
      <c r="M9" s="15"/>
      <c r="N9" s="1"/>
      <c r="O9" s="16">
        <f>+'[1]02 ING FLUJO EFECT'!L8</f>
        <v>315962584.06</v>
      </c>
      <c r="P9" s="16">
        <f>+K9</f>
        <v>46182224.799999997</v>
      </c>
      <c r="Q9" s="16">
        <f>+O9-P9</f>
        <v>269780359.25999999</v>
      </c>
    </row>
    <row r="10" spans="1:17" ht="12" customHeight="1">
      <c r="A10" s="1"/>
      <c r="B10" s="1"/>
      <c r="C10" s="17"/>
      <c r="D10" s="1"/>
      <c r="E10" s="18" t="s">
        <v>9</v>
      </c>
      <c r="F10" s="18"/>
      <c r="G10" s="18"/>
      <c r="H10" s="18"/>
      <c r="I10" s="12">
        <f>SUM(I11:I12)</f>
        <v>512652260</v>
      </c>
      <c r="J10" s="13">
        <f>SUM(J11:J12)</f>
        <v>499785464</v>
      </c>
      <c r="K10" s="14">
        <f>SUM(K11:L14)</f>
        <v>46182224.799999997</v>
      </c>
      <c r="L10" s="14"/>
      <c r="M10" s="15"/>
      <c r="N10" s="1"/>
      <c r="O10" s="16"/>
      <c r="Q10" s="16">
        <f>+Q9-O11</f>
        <v>189644610.58999997</v>
      </c>
    </row>
    <row r="11" spans="1:17" ht="12" customHeight="1">
      <c r="A11" s="1"/>
      <c r="B11" s="1"/>
      <c r="C11" s="17"/>
      <c r="D11" s="1"/>
      <c r="E11" s="1"/>
      <c r="F11" s="19" t="s">
        <v>10</v>
      </c>
      <c r="G11" s="19"/>
      <c r="H11" s="19"/>
      <c r="I11" s="20">
        <f>+'[1]06 EGR ECON Y OBJ GTO '!F12</f>
        <v>102904751</v>
      </c>
      <c r="J11" s="21">
        <f>+'[1]06 EGR ECON Y OBJ GTO '!G12</f>
        <v>96036920</v>
      </c>
      <c r="K11" s="22">
        <f>+'[1]06 EGR ECON Y OBJ GTO '!I12</f>
        <v>15901171.33</v>
      </c>
      <c r="L11" s="22"/>
      <c r="M11" s="15"/>
      <c r="N11" s="1"/>
      <c r="O11" s="16">
        <f>+J11-K11</f>
        <v>80135748.670000002</v>
      </c>
      <c r="P11" s="16"/>
      <c r="Q11" s="16"/>
    </row>
    <row r="12" spans="1:17" ht="12" customHeight="1">
      <c r="A12" s="1"/>
      <c r="B12" s="1"/>
      <c r="C12" s="17"/>
      <c r="D12" s="1"/>
      <c r="E12" s="1"/>
      <c r="F12" s="19" t="s">
        <v>11</v>
      </c>
      <c r="G12" s="19"/>
      <c r="H12" s="19"/>
      <c r="I12" s="20">
        <f>+'[1]06 EGR ECON Y OBJ GTO '!F19</f>
        <v>409747509</v>
      </c>
      <c r="J12" s="21">
        <f>+'[1]06 EGR ECON Y OBJ GTO '!G19</f>
        <v>403748544</v>
      </c>
      <c r="K12" s="22">
        <f>+'[1]06 EGR ECON Y OBJ GTO '!I19</f>
        <v>30281053.469999999</v>
      </c>
      <c r="L12" s="22"/>
      <c r="M12" s="15"/>
      <c r="N12" s="1"/>
      <c r="O12" s="16">
        <f>+J12-K12</f>
        <v>373467490.52999997</v>
      </c>
      <c r="P12" s="16">
        <f>+J12-K12</f>
        <v>373467490.52999997</v>
      </c>
      <c r="Q12" s="23"/>
    </row>
    <row r="13" spans="1:17" ht="12" customHeight="1">
      <c r="A13" s="1"/>
      <c r="B13" s="1"/>
      <c r="C13" s="17"/>
      <c r="D13" s="1"/>
      <c r="E13" s="1"/>
      <c r="F13" s="19" t="s">
        <v>12</v>
      </c>
      <c r="G13" s="19"/>
      <c r="H13" s="19"/>
      <c r="I13" s="20">
        <v>0</v>
      </c>
      <c r="J13" s="21">
        <v>0</v>
      </c>
      <c r="K13" s="22">
        <v>0</v>
      </c>
      <c r="L13" s="22"/>
      <c r="M13" s="15"/>
      <c r="N13" s="1"/>
    </row>
    <row r="14" spans="1:17" ht="12" customHeight="1">
      <c r="A14" s="1"/>
      <c r="B14" s="1"/>
      <c r="C14" s="17"/>
      <c r="D14" s="1"/>
      <c r="E14" s="1"/>
      <c r="F14" s="19" t="s">
        <v>13</v>
      </c>
      <c r="G14" s="19"/>
      <c r="H14" s="19"/>
      <c r="I14" s="20">
        <v>0</v>
      </c>
      <c r="J14" s="21">
        <v>0</v>
      </c>
      <c r="K14" s="22">
        <v>0</v>
      </c>
      <c r="L14" s="22"/>
      <c r="M14" s="15"/>
      <c r="N14" s="1"/>
      <c r="O14" s="24"/>
    </row>
    <row r="15" spans="1:17" ht="12" customHeight="1">
      <c r="A15" s="1"/>
      <c r="B15" s="1"/>
      <c r="C15" s="17"/>
      <c r="D15" s="1"/>
      <c r="E15" s="18" t="s">
        <v>14</v>
      </c>
      <c r="F15" s="18"/>
      <c r="G15" s="18"/>
      <c r="H15" s="18"/>
      <c r="I15" s="12">
        <v>0</v>
      </c>
      <c r="J15" s="25">
        <v>0</v>
      </c>
      <c r="K15" s="14">
        <v>0</v>
      </c>
      <c r="L15" s="14"/>
      <c r="M15" s="15"/>
      <c r="N15" s="1"/>
      <c r="O15" s="24"/>
    </row>
    <row r="16" spans="1:17" ht="12" customHeight="1">
      <c r="A16" s="1"/>
      <c r="B16" s="1"/>
      <c r="C16" s="17"/>
      <c r="D16" s="1"/>
      <c r="E16" s="18" t="s">
        <v>15</v>
      </c>
      <c r="F16" s="18"/>
      <c r="G16" s="18"/>
      <c r="H16" s="18"/>
      <c r="I16" s="12">
        <f>SUM(I17:I20)</f>
        <v>0</v>
      </c>
      <c r="J16" s="13">
        <f>SUM(J17:J20)</f>
        <v>0</v>
      </c>
      <c r="K16" s="14">
        <f>SUM(K17:L20)</f>
        <v>0</v>
      </c>
      <c r="L16" s="14"/>
      <c r="M16" s="15"/>
      <c r="N16" s="1"/>
      <c r="P16" s="16"/>
      <c r="Q16" s="16"/>
    </row>
    <row r="17" spans="1:17" ht="12" customHeight="1">
      <c r="A17" s="1"/>
      <c r="B17" s="1"/>
      <c r="C17" s="17"/>
      <c r="D17" s="1"/>
      <c r="E17" s="1"/>
      <c r="F17" s="19" t="s">
        <v>16</v>
      </c>
      <c r="G17" s="19"/>
      <c r="H17" s="19"/>
      <c r="I17" s="20">
        <v>0</v>
      </c>
      <c r="J17" s="21">
        <f>+'[1]06 EGR ECON Y OBJ GTO '!G43</f>
        <v>0</v>
      </c>
      <c r="K17" s="22">
        <f>+'[1]06 EGR ECON Y OBJ GTO '!I43</f>
        <v>0</v>
      </c>
      <c r="L17" s="22"/>
      <c r="M17" s="15"/>
      <c r="N17" s="1"/>
      <c r="P17" s="16"/>
    </row>
    <row r="18" spans="1:17" ht="12" customHeight="1">
      <c r="A18" s="1"/>
      <c r="B18" s="1"/>
      <c r="C18" s="17"/>
      <c r="D18" s="1"/>
      <c r="E18" s="1"/>
      <c r="F18" s="19" t="s">
        <v>17</v>
      </c>
      <c r="G18" s="19"/>
      <c r="H18" s="19"/>
      <c r="I18" s="20">
        <v>0</v>
      </c>
      <c r="J18" s="21">
        <f>+'[1]06 EGR ECON Y OBJ GTO '!G45</f>
        <v>0</v>
      </c>
      <c r="K18" s="22">
        <f>+'[1]06 EGR ECON Y OBJ GTO '!I45</f>
        <v>0</v>
      </c>
      <c r="L18" s="22"/>
      <c r="M18" s="15"/>
      <c r="N18" s="1"/>
    </row>
    <row r="19" spans="1:17" ht="12" customHeight="1">
      <c r="A19" s="1"/>
      <c r="B19" s="1"/>
      <c r="C19" s="17"/>
      <c r="D19" s="1"/>
      <c r="E19" s="1"/>
      <c r="F19" s="19" t="s">
        <v>12</v>
      </c>
      <c r="G19" s="19"/>
      <c r="H19" s="19"/>
      <c r="I19" s="20">
        <v>0</v>
      </c>
      <c r="J19" s="21">
        <v>0</v>
      </c>
      <c r="K19" s="22">
        <v>0</v>
      </c>
      <c r="L19" s="22"/>
      <c r="M19" s="15"/>
      <c r="N19" s="1"/>
    </row>
    <row r="20" spans="1:17" ht="12" customHeight="1">
      <c r="A20" s="1"/>
      <c r="B20" s="1"/>
      <c r="C20" s="17"/>
      <c r="D20" s="1"/>
      <c r="E20" s="1"/>
      <c r="F20" s="19" t="s">
        <v>13</v>
      </c>
      <c r="G20" s="19"/>
      <c r="H20" s="19"/>
      <c r="I20" s="20">
        <v>0</v>
      </c>
      <c r="J20" s="21">
        <v>0</v>
      </c>
      <c r="K20" s="22">
        <v>0</v>
      </c>
      <c r="L20" s="22"/>
      <c r="M20" s="15"/>
      <c r="N20" s="1"/>
    </row>
    <row r="21" spans="1:17" ht="12" customHeight="1">
      <c r="A21" s="1"/>
      <c r="B21" s="1"/>
      <c r="C21" s="17"/>
      <c r="D21" s="1"/>
      <c r="E21" s="18" t="s">
        <v>18</v>
      </c>
      <c r="F21" s="18"/>
      <c r="G21" s="18"/>
      <c r="H21" s="18"/>
      <c r="I21" s="12">
        <v>0</v>
      </c>
      <c r="J21" s="25">
        <v>0</v>
      </c>
      <c r="K21" s="14">
        <v>0</v>
      </c>
      <c r="L21" s="14"/>
      <c r="M21" s="15"/>
      <c r="N21" s="1"/>
    </row>
    <row r="22" spans="1:17" ht="12" customHeight="1">
      <c r="A22" s="1"/>
      <c r="B22" s="1"/>
      <c r="C22" s="17"/>
      <c r="D22" s="1"/>
      <c r="E22" s="18" t="s">
        <v>19</v>
      </c>
      <c r="F22" s="18"/>
      <c r="G22" s="18"/>
      <c r="H22" s="18"/>
      <c r="I22" s="12">
        <v>0</v>
      </c>
      <c r="J22" s="25">
        <v>0</v>
      </c>
      <c r="K22" s="14">
        <v>0</v>
      </c>
      <c r="L22" s="14"/>
      <c r="M22" s="15"/>
      <c r="N22" s="1"/>
    </row>
    <row r="23" spans="1:17" ht="12" customHeight="1">
      <c r="A23" s="1"/>
      <c r="B23" s="1"/>
      <c r="C23" s="17"/>
      <c r="D23" s="1"/>
      <c r="E23" s="1"/>
      <c r="F23" s="19" t="s">
        <v>20</v>
      </c>
      <c r="G23" s="19"/>
      <c r="H23" s="19"/>
      <c r="I23" s="20">
        <v>0</v>
      </c>
      <c r="J23" s="21">
        <v>0</v>
      </c>
      <c r="K23" s="22">
        <v>0</v>
      </c>
      <c r="L23" s="22"/>
      <c r="M23" s="15"/>
      <c r="N23" s="1"/>
    </row>
    <row r="24" spans="1:17" ht="12" customHeight="1">
      <c r="A24" s="1"/>
      <c r="B24" s="1"/>
      <c r="C24" s="17"/>
      <c r="D24" s="1"/>
      <c r="E24" s="1"/>
      <c r="F24" s="1"/>
      <c r="G24" s="19" t="s">
        <v>21</v>
      </c>
      <c r="H24" s="19"/>
      <c r="I24" s="20">
        <v>0</v>
      </c>
      <c r="J24" s="21">
        <v>0</v>
      </c>
      <c r="K24" s="22">
        <v>0</v>
      </c>
      <c r="L24" s="22"/>
      <c r="M24" s="15"/>
      <c r="N24" s="1"/>
    </row>
    <row r="25" spans="1:17" ht="12" customHeight="1">
      <c r="A25" s="1"/>
      <c r="B25" s="1"/>
      <c r="C25" s="17"/>
      <c r="D25" s="1"/>
      <c r="E25" s="1"/>
      <c r="F25" s="1"/>
      <c r="G25" s="19" t="s">
        <v>22</v>
      </c>
      <c r="H25" s="19"/>
      <c r="I25" s="20">
        <v>0</v>
      </c>
      <c r="J25" s="21">
        <v>0</v>
      </c>
      <c r="K25" s="22">
        <v>0</v>
      </c>
      <c r="L25" s="22"/>
      <c r="M25" s="15"/>
      <c r="N25" s="1"/>
      <c r="Q25" s="26"/>
    </row>
    <row r="26" spans="1:17" ht="12" customHeight="1">
      <c r="A26" s="1"/>
      <c r="B26" s="1"/>
      <c r="C26" s="17"/>
      <c r="D26" s="1"/>
      <c r="E26" s="18" t="s">
        <v>23</v>
      </c>
      <c r="F26" s="18"/>
      <c r="G26" s="18"/>
      <c r="H26" s="18"/>
      <c r="I26" s="12">
        <v>0</v>
      </c>
      <c r="J26" s="25">
        <v>0</v>
      </c>
      <c r="K26" s="14">
        <f>SUM(K27:L28)</f>
        <v>0</v>
      </c>
      <c r="L26" s="14"/>
      <c r="M26" s="15"/>
      <c r="N26" s="1"/>
      <c r="Q26" s="16"/>
    </row>
    <row r="27" spans="1:17" ht="12" customHeight="1">
      <c r="A27" s="1"/>
      <c r="B27" s="1"/>
      <c r="C27" s="17"/>
      <c r="D27" s="1"/>
      <c r="E27" s="1"/>
      <c r="F27" s="19" t="s">
        <v>24</v>
      </c>
      <c r="G27" s="19"/>
      <c r="H27" s="19"/>
      <c r="I27" s="20">
        <v>0</v>
      </c>
      <c r="J27" s="21">
        <v>0</v>
      </c>
      <c r="K27" s="22">
        <v>0</v>
      </c>
      <c r="L27" s="22"/>
      <c r="M27" s="15"/>
      <c r="N27" s="1"/>
      <c r="O27" s="16"/>
      <c r="P27" s="16">
        <f>+K27+Q10</f>
        <v>189644610.58999997</v>
      </c>
      <c r="Q27" s="27"/>
    </row>
    <row r="28" spans="1:17" ht="12" customHeight="1">
      <c r="A28" s="1"/>
      <c r="B28" s="1"/>
      <c r="C28" s="17"/>
      <c r="D28" s="1"/>
      <c r="E28" s="1"/>
      <c r="F28" s="19" t="s">
        <v>25</v>
      </c>
      <c r="G28" s="19"/>
      <c r="H28" s="19"/>
      <c r="I28" s="20">
        <v>0</v>
      </c>
      <c r="J28" s="21">
        <v>0</v>
      </c>
      <c r="K28" s="22">
        <f>+'[1]06 EGR ECON Y OBJ GTO '!I47</f>
        <v>0</v>
      </c>
      <c r="L28" s="22"/>
      <c r="M28" s="15"/>
      <c r="N28" s="1"/>
    </row>
    <row r="29" spans="1:17" ht="12" customHeight="1">
      <c r="A29" s="1"/>
      <c r="B29" s="1"/>
      <c r="C29" s="17"/>
      <c r="D29" s="1"/>
      <c r="E29" s="18" t="s">
        <v>26</v>
      </c>
      <c r="F29" s="18"/>
      <c r="G29" s="18"/>
      <c r="H29" s="18"/>
      <c r="I29" s="12">
        <f>+I10+I15+I16+I21+I22+I26</f>
        <v>512652260</v>
      </c>
      <c r="J29" s="13">
        <f>+J10+J15+J16+J21+J22+J26</f>
        <v>499785464</v>
      </c>
      <c r="K29" s="14">
        <f>+K26+K16+K10</f>
        <v>46182224.799999997</v>
      </c>
      <c r="L29" s="14"/>
      <c r="M29" s="15"/>
      <c r="N29" s="1"/>
      <c r="P29" s="23"/>
      <c r="Q29" s="27"/>
    </row>
    <row r="30" spans="1:17" ht="12" customHeight="1">
      <c r="A30" s="1"/>
      <c r="B30" s="1"/>
      <c r="C30" s="17"/>
      <c r="D30" s="1"/>
      <c r="E30" s="18" t="s">
        <v>27</v>
      </c>
      <c r="F30" s="18"/>
      <c r="G30" s="18"/>
      <c r="H30" s="18"/>
      <c r="I30" s="12">
        <v>0</v>
      </c>
      <c r="J30" s="25">
        <v>0</v>
      </c>
      <c r="K30" s="14">
        <v>0</v>
      </c>
      <c r="L30" s="14"/>
      <c r="M30" s="15"/>
      <c r="N30" s="1"/>
    </row>
    <row r="31" spans="1:17" ht="12" customHeight="1">
      <c r="A31" s="1"/>
      <c r="B31" s="1"/>
      <c r="C31" s="17"/>
      <c r="D31" s="1"/>
      <c r="E31" s="1"/>
      <c r="F31" s="19" t="s">
        <v>28</v>
      </c>
      <c r="G31" s="19"/>
      <c r="H31" s="19"/>
      <c r="I31" s="20">
        <v>0</v>
      </c>
      <c r="J31" s="21">
        <v>0</v>
      </c>
      <c r="K31" s="22">
        <v>0</v>
      </c>
      <c r="L31" s="22"/>
      <c r="M31" s="15"/>
      <c r="N31" s="1"/>
    </row>
    <row r="32" spans="1:17" ht="12" customHeight="1">
      <c r="A32" s="1"/>
      <c r="B32" s="1"/>
      <c r="C32" s="17"/>
      <c r="D32" s="1"/>
      <c r="E32" s="1"/>
      <c r="F32" s="19" t="s">
        <v>29</v>
      </c>
      <c r="G32" s="19"/>
      <c r="H32" s="19"/>
      <c r="I32" s="20">
        <v>0</v>
      </c>
      <c r="J32" s="28">
        <v>0</v>
      </c>
      <c r="K32" s="29">
        <v>0</v>
      </c>
      <c r="L32" s="29"/>
      <c r="M32" s="15"/>
      <c r="N32" s="1"/>
    </row>
    <row r="33" spans="1:16" ht="12" customHeight="1">
      <c r="A33" s="1"/>
      <c r="B33" s="1"/>
      <c r="C33" s="17"/>
      <c r="D33" s="1"/>
      <c r="E33" s="18" t="s">
        <v>30</v>
      </c>
      <c r="F33" s="18"/>
      <c r="G33" s="18"/>
      <c r="H33" s="18"/>
      <c r="I33" s="20">
        <v>0</v>
      </c>
      <c r="J33" s="28">
        <v>0</v>
      </c>
      <c r="K33" s="29">
        <v>0</v>
      </c>
      <c r="L33" s="29"/>
      <c r="M33" s="15"/>
      <c r="N33" s="1"/>
      <c r="O33" s="26">
        <v>187962962</v>
      </c>
      <c r="P33" s="30"/>
    </row>
    <row r="34" spans="1:16" ht="12" customHeight="1">
      <c r="A34" s="1"/>
      <c r="B34" s="1"/>
      <c r="C34" s="17"/>
      <c r="D34" s="1"/>
      <c r="E34" s="19" t="s">
        <v>31</v>
      </c>
      <c r="F34" s="19"/>
      <c r="G34" s="19"/>
      <c r="H34" s="19"/>
      <c r="I34" s="20">
        <v>0</v>
      </c>
      <c r="J34" s="28">
        <v>0</v>
      </c>
      <c r="K34" s="29">
        <v>0</v>
      </c>
      <c r="L34" s="29"/>
      <c r="M34" s="15"/>
      <c r="N34" s="1"/>
    </row>
    <row r="35" spans="1:16" ht="0.95" customHeight="1">
      <c r="A35" s="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1"/>
      <c r="N35" s="1"/>
    </row>
    <row r="36" spans="1:16" ht="33" customHeight="1">
      <c r="A36" s="1"/>
      <c r="B36" s="32" t="s">
        <v>32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1"/>
      <c r="N36" s="1"/>
    </row>
    <row r="37" spans="1:16" ht="20.10000000000000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6">
      <c r="I38" s="26">
        <f>+I9-'[1]02 ING FLUJO EFECT'!J8</f>
        <v>-187962962.05999994</v>
      </c>
      <c r="J38" s="26">
        <f>+J9-'[1]02 ING FLUJO EFECT'!K8</f>
        <v>-192356187.05999994</v>
      </c>
      <c r="K38" s="26">
        <f>+K9-'[1]02 ING FLUJO EFECT'!L8</f>
        <v>-269780359.25999999</v>
      </c>
    </row>
    <row r="44" spans="1:16">
      <c r="G44" s="33"/>
      <c r="H44" s="33"/>
      <c r="I44" s="33"/>
      <c r="J44" s="33"/>
      <c r="K44" s="33"/>
      <c r="L44" s="33"/>
      <c r="M44" s="33"/>
    </row>
    <row r="45" spans="1:16">
      <c r="G45" s="33"/>
      <c r="H45" s="33"/>
      <c r="I45" s="33"/>
      <c r="J45" s="33"/>
      <c r="K45" s="33"/>
      <c r="L45" s="33"/>
      <c r="M45" s="34"/>
    </row>
  </sheetData>
  <sheetProtection algorithmName="SHA-512" hashValue="py0viFzOnGw3/Ng4ElTv2NjbvMuV4CpgFo76gmo7iwkdbcpACrTiIZ0mfZVOo+MJWduvcM9GbDQ+S571xFkoLg==" saltValue="EmS2oFTJyISs7KZZp9EDMQ==" spinCount="100000" sheet="1"/>
  <mergeCells count="66">
    <mergeCell ref="B35:L35"/>
    <mergeCell ref="B36:L36"/>
    <mergeCell ref="G44:H44"/>
    <mergeCell ref="I44:M44"/>
    <mergeCell ref="G45:H45"/>
    <mergeCell ref="I45:L45"/>
    <mergeCell ref="F32:H32"/>
    <mergeCell ref="K32:L32"/>
    <mergeCell ref="E33:H33"/>
    <mergeCell ref="K33:L33"/>
    <mergeCell ref="E34:H34"/>
    <mergeCell ref="K34:L34"/>
    <mergeCell ref="E29:H29"/>
    <mergeCell ref="K29:L29"/>
    <mergeCell ref="E30:H30"/>
    <mergeCell ref="K30:L30"/>
    <mergeCell ref="F31:H31"/>
    <mergeCell ref="K31:L31"/>
    <mergeCell ref="E26:H26"/>
    <mergeCell ref="K26:L26"/>
    <mergeCell ref="F27:H27"/>
    <mergeCell ref="K27:L27"/>
    <mergeCell ref="F28:H28"/>
    <mergeCell ref="K28:L28"/>
    <mergeCell ref="F23:H23"/>
    <mergeCell ref="K23:L23"/>
    <mergeCell ref="G24:H24"/>
    <mergeCell ref="K24:L24"/>
    <mergeCell ref="G25:H25"/>
    <mergeCell ref="K25:L25"/>
    <mergeCell ref="F20:H20"/>
    <mergeCell ref="K20:L20"/>
    <mergeCell ref="E21:H21"/>
    <mergeCell ref="K21:L21"/>
    <mergeCell ref="E22:H22"/>
    <mergeCell ref="K22:L22"/>
    <mergeCell ref="F17:H17"/>
    <mergeCell ref="K17:L17"/>
    <mergeCell ref="F18:H18"/>
    <mergeCell ref="K18:L18"/>
    <mergeCell ref="F19:H19"/>
    <mergeCell ref="K19:L19"/>
    <mergeCell ref="F14:H14"/>
    <mergeCell ref="K14:L14"/>
    <mergeCell ref="E15:H15"/>
    <mergeCell ref="K15:L15"/>
    <mergeCell ref="E16:H16"/>
    <mergeCell ref="K16:L16"/>
    <mergeCell ref="F11:H11"/>
    <mergeCell ref="K11:L11"/>
    <mergeCell ref="F12:H12"/>
    <mergeCell ref="K12:L12"/>
    <mergeCell ref="F13:H13"/>
    <mergeCell ref="K13:L13"/>
    <mergeCell ref="C8:H8"/>
    <mergeCell ref="K8:L8"/>
    <mergeCell ref="C9:H9"/>
    <mergeCell ref="K9:L9"/>
    <mergeCell ref="E10:H10"/>
    <mergeCell ref="K10:L10"/>
    <mergeCell ref="H1:K1"/>
    <mergeCell ref="H2:K2"/>
    <mergeCell ref="H3:K3"/>
    <mergeCell ref="H4:K4"/>
    <mergeCell ref="H5:K5"/>
    <mergeCell ref="H6:K6"/>
  </mergeCells>
  <pageMargins left="0.6692913385826772" right="0.6692913385826772" top="0.6692913385826772" bottom="0.6692913385826772" header="0.51181102362204722" footer="0.51181102362204722"/>
  <pageSetup scale="95" pageOrder="overThenDown" orientation="portrait" r:id="rId1"/>
  <headerFooter alignWithMargins="0">
    <oddFooter xml:space="preserve">&amp;R&amp;"Arial,Negrita"&amp;14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03 EGR FLUJO EFECT</vt:lpstr>
      <vt:lpstr>'03 EGR FLUJO EFECT'!Área_de_impresión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2024-07-25T19:25:21Z</dcterms:created>
  <dcterms:modified xsi:type="dcterms:W3CDTF">2024-07-25T19:27:03Z</dcterms:modified>
</cp:coreProperties>
</file>